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5445"/>
  </bookViews>
  <sheets>
    <sheet name="2026" sheetId="4" r:id="rId1"/>
  </sheets>
  <definedNames>
    <definedName name="_xlnm.Print_Area" localSheetId="0">'2026'!$A$1:$O$27</definedName>
  </definedNames>
  <calcPr calcId="145621"/>
</workbook>
</file>

<file path=xl/calcChain.xml><?xml version="1.0" encoding="utf-8"?>
<calcChain xmlns="http://schemas.openxmlformats.org/spreadsheetml/2006/main">
  <c r="N11" i="4" l="1"/>
  <c r="N12" i="4"/>
  <c r="N13" i="4"/>
  <c r="N14" i="4"/>
  <c r="I13" i="4"/>
  <c r="K13" i="4" s="1"/>
  <c r="H12" i="4"/>
  <c r="H13" i="4"/>
  <c r="H14" i="4"/>
  <c r="N10" i="4"/>
  <c r="F16" i="4"/>
  <c r="F10" i="4"/>
  <c r="H10" i="4" s="1"/>
  <c r="F11" i="4"/>
  <c r="H11" i="4" s="1"/>
  <c r="N20" i="4"/>
  <c r="I20" i="4"/>
  <c r="K20" i="4" s="1"/>
  <c r="H20" i="4"/>
  <c r="N19" i="4"/>
  <c r="I19" i="4"/>
  <c r="K19" i="4" s="1"/>
  <c r="H19" i="4"/>
  <c r="N18" i="4"/>
  <c r="I18" i="4"/>
  <c r="K18" i="4" s="1"/>
  <c r="H18" i="4"/>
  <c r="N17" i="4"/>
  <c r="I17" i="4"/>
  <c r="K17" i="4" s="1"/>
  <c r="H17" i="4"/>
  <c r="N16" i="4"/>
  <c r="I16" i="4"/>
  <c r="K16" i="4" s="1"/>
  <c r="H16" i="4"/>
  <c r="I14" i="4"/>
  <c r="K14" i="4" s="1"/>
  <c r="I12" i="4"/>
  <c r="K12" i="4" s="1"/>
  <c r="I11" i="4" l="1"/>
  <c r="K11" i="4" s="1"/>
  <c r="L13" i="4"/>
  <c r="I10" i="4"/>
  <c r="K10" i="4" s="1"/>
  <c r="L10" i="4" s="1"/>
  <c r="L19" i="4"/>
  <c r="L17" i="4"/>
  <c r="L20" i="4"/>
  <c r="L11" i="4"/>
  <c r="L12" i="4"/>
  <c r="L14" i="4"/>
  <c r="L18" i="4"/>
  <c r="L16" i="4"/>
</calcChain>
</file>

<file path=xl/sharedStrings.xml><?xml version="1.0" encoding="utf-8"?>
<sst xmlns="http://schemas.openxmlformats.org/spreadsheetml/2006/main" count="43" uniqueCount="37">
  <si>
    <t>Lp.</t>
  </si>
  <si>
    <t>Imię i nazwisko</t>
  </si>
  <si>
    <t>Liczba dni</t>
  </si>
  <si>
    <t>Sędzia Główny</t>
  </si>
  <si>
    <t>Delegat PZJ</t>
  </si>
  <si>
    <t>Członek Komisji</t>
  </si>
  <si>
    <t>Szef komisarzy</t>
  </si>
  <si>
    <t>Komisarz</t>
  </si>
  <si>
    <t>SĘDZIOWIE</t>
  </si>
  <si>
    <t>KOMISARZE</t>
  </si>
  <si>
    <t>Liczba nagdodzin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</si>
  <si>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</si>
  <si>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</si>
  <si>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</si>
  <si>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</si>
  <si>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</si>
  <si>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</si>
  <si>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</si>
  <si>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</si>
  <si>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</si>
  <si>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SUMA</t>
  </si>
  <si>
    <t>(1)x(2)</t>
  </si>
  <si>
    <t>Nadgodziny stawka PLN</t>
  </si>
  <si>
    <t>(4)X(5)</t>
  </si>
  <si>
    <t>Miejsce:</t>
  </si>
  <si>
    <t>Data:</t>
  </si>
  <si>
    <t>Nazwa zawodów:</t>
  </si>
  <si>
    <t>Funkcja</t>
  </si>
  <si>
    <t>Stawka PLN</t>
  </si>
  <si>
    <t>Dojazd - km w obie strony</t>
  </si>
  <si>
    <t>(3)+(6)</t>
  </si>
  <si>
    <t>WYNAGRODZENIE</t>
  </si>
  <si>
    <t>KOSZTY DOJAZDU</t>
  </si>
  <si>
    <t>(8)x 1,15 PLN</t>
  </si>
  <si>
    <t>% ekwiwalentu wg funkcji</t>
  </si>
  <si>
    <t>ROZLICZNIE OSÓB OFICJALNYCH 2026</t>
  </si>
  <si>
    <t>Stawka brutto dziennego ekwiwalentu sędziowskiego  - 445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</si>
</sst>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zł&quot;;[Red]\-#,##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0" fillId="5" borderId="1" xfId="0" applyNumberFormat="1" applyFill="1" applyBorder="1" applyAlignment="1" applyProtection="1">
      <alignment horizontal="center" vertical="center"/>
    </xf>
    <xf numFmtId="2" fontId="0" fillId="5" borderId="1" xfId="0" applyNumberFormat="1" applyFill="1" applyBorder="1" applyAlignment="1" applyProtection="1">
      <alignment horizontal="center" vertical="center"/>
    </xf>
    <xf numFmtId="0" fontId="0" fillId="5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2" fontId="0" fillId="0" borderId="12" xfId="0" applyNumberFormat="1" applyBorder="1" applyAlignment="1" applyProtection="1">
      <alignment horizontal="center" vertical="center"/>
    </xf>
    <xf numFmtId="2" fontId="0" fillId="0" borderId="24" xfId="0" applyNumberFormat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horizontal="center" vertical="center"/>
    </xf>
    <xf numFmtId="2" fontId="0" fillId="0" borderId="14" xfId="0" applyNumberFormat="1" applyBorder="1" applyAlignment="1" applyProtection="1">
      <alignment horizontal="center" vertical="center"/>
    </xf>
    <xf numFmtId="2" fontId="0" fillId="0" borderId="20" xfId="0" applyNumberFormat="1" applyBorder="1" applyAlignment="1" applyProtection="1">
      <alignment horizontal="center" vertical="center"/>
    </xf>
    <xf numFmtId="2" fontId="0" fillId="4" borderId="11" xfId="0" applyNumberForma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2" fontId="0" fillId="4" borderId="13" xfId="0" applyNumberFormat="1" applyFill="1" applyBorder="1" applyAlignment="1" applyProtection="1">
      <alignment horizontal="center" vertical="center"/>
    </xf>
    <xf numFmtId="2" fontId="0" fillId="4" borderId="25" xfId="0" applyNumberFormat="1" applyFill="1" applyBorder="1" applyAlignment="1" applyProtection="1">
      <alignment horizontal="center" vertical="center"/>
    </xf>
    <xf numFmtId="2" fontId="0" fillId="4" borderId="16" xfId="0" applyNumberFormat="1" applyFill="1" applyBorder="1" applyAlignment="1" applyProtection="1">
      <alignment horizontal="center" vertical="center"/>
    </xf>
    <xf numFmtId="2" fontId="0" fillId="4" borderId="22" xfId="0" applyNumberForma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6" borderId="0" xfId="0" applyFill="1"/>
    <xf numFmtId="0" fontId="1" fillId="6" borderId="0" xfId="0" applyFont="1" applyFill="1" applyBorder="1" applyAlignment="1" applyProtection="1">
      <alignment horizontal="left" vertical="center"/>
    </xf>
    <xf numFmtId="9" fontId="1" fillId="4" borderId="2" xfId="0" applyNumberFormat="1" applyFont="1" applyFill="1" applyBorder="1" applyAlignment="1" applyProtection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left" vertical="center"/>
      <protection locked="0"/>
    </xf>
    <xf numFmtId="9" fontId="1" fillId="6" borderId="0" xfId="0" applyNumberFormat="1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2" fontId="0" fillId="6" borderId="0" xfId="0" applyNumberFormat="1" applyFill="1" applyBorder="1" applyAlignment="1" applyProtection="1">
      <alignment horizontal="center" vertical="center"/>
    </xf>
    <xf numFmtId="2" fontId="1" fillId="6" borderId="0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3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left" vertical="center"/>
    </xf>
    <xf numFmtId="0" fontId="1" fillId="6" borderId="27" xfId="0" applyFont="1" applyFill="1" applyBorder="1" applyAlignment="1" applyProtection="1">
      <alignment horizontal="center" vertical="center"/>
      <protection locked="0"/>
    </xf>
    <xf numFmtId="0" fontId="1" fillId="6" borderId="28" xfId="0" applyFont="1" applyFill="1" applyBorder="1" applyAlignment="1" applyProtection="1">
      <alignment horizontal="center" vertical="center"/>
      <protection locked="0"/>
    </xf>
    <xf numFmtId="0" fontId="1" fillId="6" borderId="29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1" fillId="6" borderId="30" xfId="0" applyFont="1" applyFill="1" applyBorder="1" applyAlignment="1" applyProtection="1">
      <alignment horizontal="center" vertical="center"/>
      <protection locked="0"/>
    </xf>
    <xf numFmtId="0" fontId="0" fillId="6" borderId="31" xfId="0" applyFont="1" applyFill="1" applyBorder="1" applyAlignment="1" applyProtection="1">
      <alignment horizontal="center"/>
      <protection locked="0"/>
    </xf>
    <xf numFmtId="0" fontId="0" fillId="6" borderId="32" xfId="0" applyFont="1" applyFill="1" applyBorder="1" applyAlignment="1" applyProtection="1">
      <alignment horizontal="center"/>
      <protection locked="0"/>
    </xf>
    <xf numFmtId="0" fontId="0" fillId="6" borderId="33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left" vertical="center"/>
    </xf>
    <xf numFmtId="0" fontId="1" fillId="3" borderId="10" xfId="0" applyFont="1" applyFill="1" applyBorder="1" applyAlignment="1" applyProtection="1">
      <alignment horizontal="left" vertical="center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6" fontId="2" fillId="6" borderId="0" xfId="0" applyNumberFormat="1" applyFont="1" applyFill="1" applyAlignment="1">
      <alignment horizontal="center"/>
    </xf>
    <xf numFmtId="49" fontId="0" fillId="5" borderId="4" xfId="0" applyNumberFormat="1" applyFill="1" applyBorder="1" applyAlignment="1" applyProtection="1">
      <alignment horizontal="center" vertical="center"/>
    </xf>
    <xf numFmtId="49" fontId="0" fillId="5" borderId="5" xfId="0" applyNumberForma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2" fontId="0" fillId="5" borderId="4" xfId="0" applyNumberFormat="1" applyFill="1" applyBorder="1" applyAlignment="1" applyProtection="1">
      <alignment horizontal="center" vertical="center"/>
    </xf>
    <xf numFmtId="2" fontId="0" fillId="5" borderId="5" xfId="0" applyNumberFormat="1" applyFill="1" applyBorder="1" applyAlignment="1" applyProtection="1">
      <alignment horizontal="center" vertical="center"/>
    </xf>
    <xf numFmtId="0" fontId="3" fillId="6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zoomScale="70" zoomScaleNormal="70" workbookViewId="0">
      <selection activeCell="L27" sqref="L27"/>
    </sheetView>
  </sheetViews>
  <sheetFormatPr defaultRowHeight="15" x14ac:dyDescent="0.25"/>
  <cols>
    <col min="1" max="1" width="10.7109375" style="40" customWidth="1"/>
    <col min="2" max="2" width="5.7109375" customWidth="1"/>
    <col min="3" max="3" width="30.7109375" customWidth="1"/>
    <col min="4" max="4" width="20.7109375" customWidth="1"/>
    <col min="5" max="5" width="15.7109375" style="1" customWidth="1"/>
    <col min="6" max="11" width="15.7109375" customWidth="1"/>
    <col min="12" max="13" width="20.7109375" customWidth="1"/>
    <col min="14" max="14" width="20.42578125" customWidth="1"/>
    <col min="15" max="15" width="10.7109375" customWidth="1"/>
    <col min="17" max="23" width="9.140625" style="40"/>
  </cols>
  <sheetData>
    <row r="1" spans="1:16" s="40" customFormat="1" x14ac:dyDescent="0.25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40" customFormat="1" ht="21" x14ac:dyDescent="0.35">
      <c r="A2" s="84" t="s">
        <v>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6" s="40" customFormat="1" ht="18.75" customHeight="1" x14ac:dyDescent="0.3">
      <c r="B3" s="75" t="s">
        <v>36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40" customFormat="1" ht="18" customHeight="1" x14ac:dyDescent="0.3">
      <c r="B4" s="76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6" s="40" customFormat="1" ht="18" customHeight="1" x14ac:dyDescent="0.2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30" x14ac:dyDescent="0.25">
      <c r="B6" s="79" t="s">
        <v>0</v>
      </c>
      <c r="C6" s="81" t="s">
        <v>1</v>
      </c>
      <c r="D6" s="81" t="s">
        <v>27</v>
      </c>
      <c r="E6" s="81" t="s">
        <v>34</v>
      </c>
      <c r="F6" s="13" t="s">
        <v>28</v>
      </c>
      <c r="G6" s="13" t="s">
        <v>2</v>
      </c>
      <c r="H6" s="13" t="s">
        <v>20</v>
      </c>
      <c r="I6" s="14" t="s">
        <v>22</v>
      </c>
      <c r="J6" s="13" t="s">
        <v>10</v>
      </c>
      <c r="K6" s="14" t="s">
        <v>20</v>
      </c>
      <c r="L6" s="14" t="s">
        <v>31</v>
      </c>
      <c r="M6" s="13" t="s">
        <v>29</v>
      </c>
      <c r="N6" s="13" t="s">
        <v>32</v>
      </c>
      <c r="O6" s="40"/>
      <c r="P6" s="40"/>
    </row>
    <row r="7" spans="1:16" x14ac:dyDescent="0.25">
      <c r="B7" s="79"/>
      <c r="C7" s="79"/>
      <c r="D7" s="79"/>
      <c r="E7" s="79"/>
      <c r="F7" s="77" t="s">
        <v>11</v>
      </c>
      <c r="G7" s="77" t="s">
        <v>12</v>
      </c>
      <c r="H7" s="15" t="s">
        <v>13</v>
      </c>
      <c r="I7" s="82" t="s">
        <v>14</v>
      </c>
      <c r="J7" s="77" t="s">
        <v>15</v>
      </c>
      <c r="K7" s="16" t="s">
        <v>16</v>
      </c>
      <c r="L7" s="16" t="s">
        <v>17</v>
      </c>
      <c r="M7" s="77" t="s">
        <v>18</v>
      </c>
      <c r="N7" s="15" t="s">
        <v>19</v>
      </c>
      <c r="O7" s="40"/>
      <c r="P7" s="40"/>
    </row>
    <row r="8" spans="1:16" x14ac:dyDescent="0.25">
      <c r="B8" s="80"/>
      <c r="C8" s="80"/>
      <c r="D8" s="80"/>
      <c r="E8" s="80"/>
      <c r="F8" s="78"/>
      <c r="G8" s="78"/>
      <c r="H8" s="15" t="s">
        <v>21</v>
      </c>
      <c r="I8" s="83"/>
      <c r="J8" s="78"/>
      <c r="K8" s="16" t="s">
        <v>23</v>
      </c>
      <c r="L8" s="16" t="s">
        <v>30</v>
      </c>
      <c r="M8" s="78"/>
      <c r="N8" s="17" t="s">
        <v>33</v>
      </c>
      <c r="O8" s="40"/>
      <c r="P8" s="40"/>
    </row>
    <row r="9" spans="1:16" ht="15.75" thickBot="1" x14ac:dyDescent="0.3">
      <c r="B9" s="51" t="s">
        <v>8</v>
      </c>
      <c r="C9" s="52"/>
      <c r="D9" s="52"/>
      <c r="E9" s="53"/>
      <c r="F9" s="53"/>
      <c r="G9" s="53"/>
      <c r="H9" s="53"/>
      <c r="I9" s="53"/>
      <c r="J9" s="53"/>
      <c r="K9" s="53"/>
      <c r="L9" s="52"/>
      <c r="M9" s="53"/>
      <c r="N9" s="54"/>
      <c r="O9" s="40"/>
      <c r="P9" s="40"/>
    </row>
    <row r="10" spans="1:16" x14ac:dyDescent="0.25">
      <c r="B10" s="39">
        <v>1</v>
      </c>
      <c r="C10" s="2"/>
      <c r="D10" s="18" t="s">
        <v>3</v>
      </c>
      <c r="E10" s="42">
        <v>1.5</v>
      </c>
      <c r="F10" s="19">
        <f>1.5*445</f>
        <v>667.5</v>
      </c>
      <c r="G10" s="3"/>
      <c r="H10" s="24">
        <f>F10*G10</f>
        <v>0</v>
      </c>
      <c r="I10" s="25">
        <f>0.15*F10</f>
        <v>100.125</v>
      </c>
      <c r="J10" s="3"/>
      <c r="K10" s="32">
        <f>I10*J10</f>
        <v>0</v>
      </c>
      <c r="L10" s="33">
        <f>H10+K10</f>
        <v>0</v>
      </c>
      <c r="M10" s="4"/>
      <c r="N10" s="38">
        <f>M10*1.15</f>
        <v>0</v>
      </c>
      <c r="O10" s="40"/>
      <c r="P10" s="40"/>
    </row>
    <row r="11" spans="1:16" x14ac:dyDescent="0.25">
      <c r="B11" s="39">
        <v>2</v>
      </c>
      <c r="C11" s="2"/>
      <c r="D11" s="18" t="s">
        <v>4</v>
      </c>
      <c r="E11" s="42">
        <v>1.25</v>
      </c>
      <c r="F11" s="20">
        <f>1.25*445</f>
        <v>556.25</v>
      </c>
      <c r="G11" s="5"/>
      <c r="H11" s="26">
        <f t="shared" ref="H11:H14" si="0">F11*G11</f>
        <v>0</v>
      </c>
      <c r="I11" s="27">
        <f>0.15*F11</f>
        <v>83.4375</v>
      </c>
      <c r="J11" s="5"/>
      <c r="K11" s="34">
        <f>I11*J11</f>
        <v>0</v>
      </c>
      <c r="L11" s="33">
        <f t="shared" ref="L11:L14" si="1">H11+K11</f>
        <v>0</v>
      </c>
      <c r="M11" s="6"/>
      <c r="N11" s="38">
        <f t="shared" ref="N11:N14" si="2">M11*1.15</f>
        <v>0</v>
      </c>
      <c r="O11" s="40"/>
      <c r="P11" s="40"/>
    </row>
    <row r="12" spans="1:16" x14ac:dyDescent="0.25">
      <c r="B12" s="39">
        <v>3</v>
      </c>
      <c r="C12" s="2"/>
      <c r="D12" s="18" t="s">
        <v>5</v>
      </c>
      <c r="E12" s="42">
        <v>1</v>
      </c>
      <c r="F12" s="21">
        <v>445</v>
      </c>
      <c r="G12" s="7"/>
      <c r="H12" s="26">
        <f t="shared" si="0"/>
        <v>0</v>
      </c>
      <c r="I12" s="28">
        <f t="shared" ref="I12:I14" si="3">0.15*F12</f>
        <v>66.75</v>
      </c>
      <c r="J12" s="7"/>
      <c r="K12" s="35">
        <f t="shared" ref="K12:K14" si="4">I12*J12</f>
        <v>0</v>
      </c>
      <c r="L12" s="33">
        <f t="shared" si="1"/>
        <v>0</v>
      </c>
      <c r="M12" s="8"/>
      <c r="N12" s="38">
        <f t="shared" si="2"/>
        <v>0</v>
      </c>
      <c r="O12" s="40"/>
      <c r="P12" s="40"/>
    </row>
    <row r="13" spans="1:16" x14ac:dyDescent="0.25">
      <c r="B13" s="39">
        <v>4</v>
      </c>
      <c r="C13" s="2"/>
      <c r="D13" s="18" t="s">
        <v>5</v>
      </c>
      <c r="E13" s="42">
        <v>1</v>
      </c>
      <c r="F13" s="21">
        <v>445</v>
      </c>
      <c r="G13" s="7"/>
      <c r="H13" s="26">
        <f t="shared" si="0"/>
        <v>0</v>
      </c>
      <c r="I13" s="28">
        <f t="shared" si="3"/>
        <v>66.75</v>
      </c>
      <c r="J13" s="7"/>
      <c r="K13" s="35">
        <f t="shared" si="4"/>
        <v>0</v>
      </c>
      <c r="L13" s="33">
        <f t="shared" si="1"/>
        <v>0</v>
      </c>
      <c r="M13" s="8"/>
      <c r="N13" s="38">
        <f t="shared" si="2"/>
        <v>0</v>
      </c>
      <c r="O13" s="40"/>
      <c r="P13" s="40"/>
    </row>
    <row r="14" spans="1:16" ht="15.75" thickBot="1" x14ac:dyDescent="0.3">
      <c r="B14" s="39">
        <v>5</v>
      </c>
      <c r="C14" s="2"/>
      <c r="D14" s="18" t="s">
        <v>5</v>
      </c>
      <c r="E14" s="42">
        <v>1</v>
      </c>
      <c r="F14" s="22">
        <v>445</v>
      </c>
      <c r="G14" s="9"/>
      <c r="H14" s="29">
        <f t="shared" si="0"/>
        <v>0</v>
      </c>
      <c r="I14" s="30">
        <f t="shared" si="3"/>
        <v>66.75</v>
      </c>
      <c r="J14" s="9"/>
      <c r="K14" s="36">
        <f t="shared" si="4"/>
        <v>0</v>
      </c>
      <c r="L14" s="33">
        <f t="shared" si="1"/>
        <v>0</v>
      </c>
      <c r="M14" s="10"/>
      <c r="N14" s="38">
        <f t="shared" si="2"/>
        <v>0</v>
      </c>
      <c r="O14" s="40"/>
      <c r="P14" s="40"/>
    </row>
    <row r="15" spans="1:16" ht="15.75" thickBot="1" x14ac:dyDescent="0.3">
      <c r="B15" s="55" t="s">
        <v>9</v>
      </c>
      <c r="C15" s="56"/>
      <c r="D15" s="56"/>
      <c r="E15" s="57"/>
      <c r="F15" s="57"/>
      <c r="G15" s="57"/>
      <c r="H15" s="57"/>
      <c r="I15" s="57"/>
      <c r="J15" s="57"/>
      <c r="K15" s="57"/>
      <c r="L15" s="56"/>
      <c r="M15" s="57"/>
      <c r="N15" s="58"/>
      <c r="O15" s="40"/>
      <c r="P15" s="40"/>
    </row>
    <row r="16" spans="1:16" x14ac:dyDescent="0.25">
      <c r="B16" s="39">
        <v>1</v>
      </c>
      <c r="C16" s="2"/>
      <c r="D16" s="18" t="s">
        <v>6</v>
      </c>
      <c r="E16" s="42">
        <v>1.25</v>
      </c>
      <c r="F16" s="19">
        <f>1.25*445</f>
        <v>556.25</v>
      </c>
      <c r="G16" s="3"/>
      <c r="H16" s="24">
        <f>F16*G16</f>
        <v>0</v>
      </c>
      <c r="I16" s="25">
        <f>0.15*F16</f>
        <v>83.4375</v>
      </c>
      <c r="J16" s="3"/>
      <c r="K16" s="32">
        <f>I16*J16</f>
        <v>0</v>
      </c>
      <c r="L16" s="33">
        <f>H16+K16</f>
        <v>0</v>
      </c>
      <c r="M16" s="4"/>
      <c r="N16" s="38">
        <f>M16*1.15</f>
        <v>0</v>
      </c>
      <c r="O16" s="40"/>
      <c r="P16" s="40"/>
    </row>
    <row r="17" spans="2:16" x14ac:dyDescent="0.25">
      <c r="B17" s="39">
        <v>2</v>
      </c>
      <c r="C17" s="2"/>
      <c r="D17" s="18" t="s">
        <v>7</v>
      </c>
      <c r="E17" s="42">
        <v>1</v>
      </c>
      <c r="F17" s="20">
        <v>445</v>
      </c>
      <c r="G17" s="5"/>
      <c r="H17" s="26">
        <f>F17*G17</f>
        <v>0</v>
      </c>
      <c r="I17" s="27">
        <f>0.15*F17</f>
        <v>66.75</v>
      </c>
      <c r="J17" s="5"/>
      <c r="K17" s="34">
        <f>I17*J17</f>
        <v>0</v>
      </c>
      <c r="L17" s="33">
        <f t="shared" ref="L17:L20" si="5">H17+K17</f>
        <v>0</v>
      </c>
      <c r="M17" s="6"/>
      <c r="N17" s="38">
        <f t="shared" ref="N17:N20" si="6">M17*1.15</f>
        <v>0</v>
      </c>
      <c r="O17" s="40"/>
      <c r="P17" s="40"/>
    </row>
    <row r="18" spans="2:16" x14ac:dyDescent="0.25">
      <c r="B18" s="39">
        <v>3</v>
      </c>
      <c r="C18" s="2"/>
      <c r="D18" s="18" t="s">
        <v>7</v>
      </c>
      <c r="E18" s="42">
        <v>1</v>
      </c>
      <c r="F18" s="20">
        <v>445</v>
      </c>
      <c r="G18" s="5"/>
      <c r="H18" s="26">
        <f t="shared" ref="H18:H20" si="7">F18*G18</f>
        <v>0</v>
      </c>
      <c r="I18" s="27">
        <f t="shared" ref="I18:I20" si="8">0.15*F18</f>
        <v>66.75</v>
      </c>
      <c r="J18" s="5"/>
      <c r="K18" s="34">
        <f>I18*J18</f>
        <v>0</v>
      </c>
      <c r="L18" s="33">
        <f t="shared" si="5"/>
        <v>0</v>
      </c>
      <c r="M18" s="6"/>
      <c r="N18" s="38">
        <f t="shared" si="6"/>
        <v>0</v>
      </c>
      <c r="O18" s="40"/>
      <c r="P18" s="40"/>
    </row>
    <row r="19" spans="2:16" x14ac:dyDescent="0.25">
      <c r="B19" s="39">
        <v>4</v>
      </c>
      <c r="C19" s="2"/>
      <c r="D19" s="18" t="s">
        <v>7</v>
      </c>
      <c r="E19" s="42">
        <v>1</v>
      </c>
      <c r="F19" s="20">
        <v>445</v>
      </c>
      <c r="G19" s="5"/>
      <c r="H19" s="26">
        <f t="shared" si="7"/>
        <v>0</v>
      </c>
      <c r="I19" s="27">
        <f t="shared" si="8"/>
        <v>66.75</v>
      </c>
      <c r="J19" s="5"/>
      <c r="K19" s="34">
        <f>I19*J19</f>
        <v>0</v>
      </c>
      <c r="L19" s="33">
        <f t="shared" si="5"/>
        <v>0</v>
      </c>
      <c r="M19" s="6"/>
      <c r="N19" s="38">
        <f t="shared" si="6"/>
        <v>0</v>
      </c>
      <c r="O19" s="40"/>
      <c r="P19" s="40"/>
    </row>
    <row r="20" spans="2:16" ht="15.75" thickBot="1" x14ac:dyDescent="0.3">
      <c r="B20" s="39">
        <v>5</v>
      </c>
      <c r="C20" s="2"/>
      <c r="D20" s="18" t="s">
        <v>7</v>
      </c>
      <c r="E20" s="42">
        <v>1</v>
      </c>
      <c r="F20" s="23">
        <v>445</v>
      </c>
      <c r="G20" s="11"/>
      <c r="H20" s="29">
        <f t="shared" si="7"/>
        <v>0</v>
      </c>
      <c r="I20" s="31">
        <f t="shared" si="8"/>
        <v>66.75</v>
      </c>
      <c r="J20" s="11"/>
      <c r="K20" s="37">
        <f>I20*J20</f>
        <v>0</v>
      </c>
      <c r="L20" s="33">
        <f t="shared" si="5"/>
        <v>0</v>
      </c>
      <c r="M20" s="12"/>
      <c r="N20" s="38">
        <f t="shared" si="6"/>
        <v>0</v>
      </c>
      <c r="O20" s="40"/>
      <c r="P20" s="40"/>
    </row>
    <row r="21" spans="2:16" s="40" customFormat="1" x14ac:dyDescent="0.25">
      <c r="B21" s="44"/>
      <c r="C21" s="45"/>
      <c r="D21" s="41"/>
      <c r="E21" s="46"/>
      <c r="F21" s="47"/>
      <c r="G21" s="48"/>
      <c r="H21" s="47"/>
      <c r="I21" s="49"/>
      <c r="J21" s="48"/>
      <c r="K21" s="49"/>
      <c r="L21" s="50"/>
      <c r="M21" s="48"/>
      <c r="N21" s="44"/>
    </row>
    <row r="22" spans="2:16" s="40" customFormat="1" ht="15.75" thickBot="1" x14ac:dyDescent="0.3">
      <c r="E22" s="43"/>
    </row>
    <row r="23" spans="2:16" s="40" customFormat="1" ht="15.75" customHeight="1" x14ac:dyDescent="0.25">
      <c r="B23" s="68" t="s">
        <v>26</v>
      </c>
      <c r="C23" s="69"/>
      <c r="D23" s="59"/>
      <c r="E23" s="60"/>
      <c r="F23" s="61"/>
    </row>
    <row r="24" spans="2:16" s="40" customFormat="1" ht="15" customHeight="1" x14ac:dyDescent="0.25">
      <c r="B24" s="70" t="s">
        <v>24</v>
      </c>
      <c r="C24" s="71"/>
      <c r="D24" s="62"/>
      <c r="E24" s="63"/>
      <c r="F24" s="64"/>
    </row>
    <row r="25" spans="2:16" s="40" customFormat="1" ht="15" customHeight="1" thickBot="1" x14ac:dyDescent="0.3">
      <c r="B25" s="72" t="s">
        <v>25</v>
      </c>
      <c r="C25" s="73"/>
      <c r="D25" s="65"/>
      <c r="E25" s="66"/>
      <c r="F25" s="67"/>
    </row>
    <row r="26" spans="2:16" s="40" customFormat="1" x14ac:dyDescent="0.25">
      <c r="E26" s="43"/>
    </row>
    <row r="27" spans="2:16" s="40" customFormat="1" x14ac:dyDescent="0.25">
      <c r="E27" s="43"/>
    </row>
    <row r="28" spans="2:16" s="40" customFormat="1" x14ac:dyDescent="0.25">
      <c r="E28" s="43"/>
    </row>
    <row r="29" spans="2:16" s="40" customFormat="1" x14ac:dyDescent="0.25">
      <c r="E29" s="43"/>
    </row>
    <row r="30" spans="2:16" s="40" customFormat="1" x14ac:dyDescent="0.25">
      <c r="E30" s="43"/>
    </row>
    <row r="31" spans="2:16" s="40" customFormat="1" x14ac:dyDescent="0.25">
      <c r="E31" s="43"/>
    </row>
    <row r="32" spans="2:16" s="40" customFormat="1" x14ac:dyDescent="0.25">
      <c r="E32" s="43"/>
    </row>
    <row r="33" spans="2:16" s="40" customFormat="1" x14ac:dyDescent="0.25">
      <c r="E33" s="43"/>
    </row>
    <row r="34" spans="2:16" s="40" customFormat="1" x14ac:dyDescent="0.25">
      <c r="E34" s="43"/>
    </row>
    <row r="35" spans="2:16" s="40" customFormat="1" x14ac:dyDescent="0.25">
      <c r="E35" s="43"/>
    </row>
    <row r="36" spans="2:16" s="40" customFormat="1" x14ac:dyDescent="0.25">
      <c r="E36" s="43"/>
    </row>
    <row r="37" spans="2:16" s="40" customFormat="1" x14ac:dyDescent="0.25">
      <c r="E37" s="43"/>
    </row>
    <row r="38" spans="2:16" s="40" customFormat="1" x14ac:dyDescent="0.25">
      <c r="E38" s="43"/>
    </row>
    <row r="39" spans="2:16" s="40" customFormat="1" x14ac:dyDescent="0.25">
      <c r="E39" s="43"/>
    </row>
    <row r="40" spans="2:16" s="40" customFormat="1" x14ac:dyDescent="0.25">
      <c r="E40" s="43"/>
    </row>
    <row r="41" spans="2:16" s="40" customFormat="1" x14ac:dyDescent="0.25">
      <c r="E41" s="43"/>
    </row>
    <row r="42" spans="2:16" s="40" customFormat="1" x14ac:dyDescent="0.25">
      <c r="E42" s="43"/>
    </row>
    <row r="43" spans="2:16" s="40" customFormat="1" x14ac:dyDescent="0.25">
      <c r="E43" s="43"/>
    </row>
    <row r="44" spans="2:16" x14ac:dyDescent="0.25">
      <c r="B44" s="40"/>
      <c r="C44" s="40"/>
      <c r="D44" s="40"/>
      <c r="E44" s="43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</sheetData>
  <sheetProtection password="F4FC" sheet="1" objects="1" scenarios="1" formatCells="0" formatColumns="0" formatRows="0" insertColumns="0" insertRows="0" insertHyperlinks="0" deleteColumns="0" deleteRows="0" sort="0" autoFilter="0" pivotTables="0"/>
  <mergeCells count="22">
    <mergeCell ref="B1:N1"/>
    <mergeCell ref="B3:N3"/>
    <mergeCell ref="B4:N4"/>
    <mergeCell ref="B5:N5"/>
    <mergeCell ref="J7:J8"/>
    <mergeCell ref="M7:M8"/>
    <mergeCell ref="B6:B8"/>
    <mergeCell ref="C6:C8"/>
    <mergeCell ref="D6:D8"/>
    <mergeCell ref="F7:F8"/>
    <mergeCell ref="G7:G8"/>
    <mergeCell ref="I7:I8"/>
    <mergeCell ref="E6:E8"/>
    <mergeCell ref="A2:N2"/>
    <mergeCell ref="B9:N9"/>
    <mergeCell ref="B15:N15"/>
    <mergeCell ref="D23:F23"/>
    <mergeCell ref="D24:F24"/>
    <mergeCell ref="D25:F25"/>
    <mergeCell ref="B23:C23"/>
    <mergeCell ref="B24:C24"/>
    <mergeCell ref="B25:C25"/>
  </mergeCells>
  <pageMargins left="0.7" right="0.7" top="0.75" bottom="0.75" header="0.3" footer="0.3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2026</vt:lpstr>
      <vt:lpstr>'2026'!Obszar_wydruku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</dc:creator>
  <cp:lastModifiedBy>Natalia Gruszka</cp:lastModifiedBy>
  <cp:lastPrinted>2026-02-17T19:50:27Z</cp:lastPrinted>
  <dcterms:created xsi:type="dcterms:W3CDTF">2022-04-12T08:05:07Z</dcterms:created>
  <dcterms:modified xsi:type="dcterms:W3CDTF">2026-02-17T19:53:54Z</dcterms:modified>
</cp:coreProperties>
</file>